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10.192.33.10\chisan\02_地域産業活性化チーム\38ものづくり経営戦略強化支援事業（R8～\00 実施要領等\R8.4.1施行　※改正ではなく新設\02起案後修正版（最終）\"/>
    </mc:Choice>
  </mc:AlternateContent>
  <xr:revisionPtr revIDLastSave="0" documentId="13_ncr:1_{FAA631F6-3D71-4122-8E82-91BFA03EBA0C}" xr6:coauthVersionLast="47" xr6:coauthVersionMax="47" xr10:uidLastSave="{00000000-0000-0000-0000-000000000000}"/>
  <bookViews>
    <workbookView xWindow="-420" yWindow="1110" windowWidth="27885" windowHeight="15585" xr2:uid="{00000000-000D-0000-FFFF-FFFF00000000}"/>
  </bookViews>
  <sheets>
    <sheet name="様式第2号の別紙３" sheetId="1" r:id="rId1"/>
    <sheet name="入力データ" sheetId="2" state="hidden" r:id="rId2"/>
  </sheets>
  <definedNames>
    <definedName name="_xlnm.Print_Area" localSheetId="0">様式第2号の別紙３!$A$1:$R$25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 l="1"/>
  <c r="AJ3" i="2"/>
  <c r="AI3" i="2"/>
  <c r="AH3" i="2"/>
  <c r="AG3" i="2"/>
  <c r="AF3" i="2"/>
  <c r="AE3" i="2"/>
  <c r="AD3" i="2"/>
  <c r="AC3" i="2"/>
  <c r="AB3" i="2"/>
  <c r="AA3" i="2"/>
  <c r="X3" i="2"/>
  <c r="W3" i="2"/>
  <c r="V3" i="2"/>
  <c r="U3" i="2"/>
  <c r="T3" i="2"/>
  <c r="S3" i="2"/>
  <c r="R3" i="2"/>
  <c r="Q3" i="2"/>
  <c r="P3" i="2"/>
  <c r="O3" i="2"/>
  <c r="K3" i="2"/>
  <c r="F3" i="2"/>
  <c r="F5" i="2" s="1"/>
  <c r="S18" i="1" s="1"/>
  <c r="I25" i="1"/>
  <c r="Y4" i="2" s="1"/>
  <c r="B25" i="1"/>
  <c r="M4" i="2" s="1"/>
  <c r="Q24" i="1"/>
  <c r="L3" i="2" s="1"/>
  <c r="L5" i="2" s="1"/>
  <c r="S24" i="1" s="1"/>
  <c r="Q23" i="1"/>
  <c r="Q22" i="1"/>
  <c r="J3" i="2" s="1"/>
  <c r="Q21" i="1"/>
  <c r="I3" i="2" s="1"/>
  <c r="Q20" i="1"/>
  <c r="H3" i="2" s="1"/>
  <c r="Q19" i="1"/>
  <c r="G3" i="2" s="1"/>
  <c r="Q18" i="1"/>
  <c r="Q17" i="1"/>
  <c r="E3" i="2" s="1"/>
  <c r="Q16" i="1"/>
  <c r="D3" i="2" s="1"/>
  <c r="M14" i="1"/>
  <c r="I14" i="1"/>
  <c r="F14" i="1"/>
  <c r="B14" i="1"/>
  <c r="Q9" i="1"/>
  <c r="Q8" i="1"/>
  <c r="K7" i="1"/>
  <c r="Z3" i="2"/>
  <c r="N3" i="2"/>
  <c r="Q6" i="1"/>
  <c r="C3" i="2" s="1"/>
  <c r="K4" i="2" l="1"/>
  <c r="I4" i="2"/>
  <c r="H4" i="2"/>
  <c r="G4" i="2"/>
  <c r="G5" i="2" s="1"/>
  <c r="S19" i="1" s="1"/>
  <c r="E4" i="2"/>
  <c r="J4" i="2"/>
  <c r="L4" i="2"/>
  <c r="Q7" i="1"/>
  <c r="B3" i="2" s="1"/>
  <c r="B5" i="2" s="1"/>
  <c r="S7" i="1" s="1"/>
  <c r="Q25" i="1"/>
  <c r="B10" i="1"/>
  <c r="I10" i="1"/>
  <c r="Y3" i="2" s="1"/>
  <c r="Y5" i="2" s="1"/>
  <c r="I26" i="1" s="1"/>
  <c r="D4" i="2"/>
  <c r="F4" i="2"/>
  <c r="I5" i="2" l="1"/>
  <c r="Q10" i="1"/>
  <c r="A4" i="2" s="1"/>
  <c r="M3" i="2"/>
  <c r="M5" i="2" s="1"/>
  <c r="B26" i="1" s="1"/>
  <c r="R24" i="1"/>
  <c r="R19" i="1"/>
  <c r="R23" i="1"/>
  <c r="R18" i="1"/>
  <c r="A3" i="2"/>
  <c r="R22" i="1"/>
  <c r="R17" i="1"/>
  <c r="R25" i="1"/>
  <c r="R21" i="1"/>
  <c r="R16" i="1"/>
  <c r="R20" i="1"/>
  <c r="D5" i="2" l="1"/>
  <c r="S16" i="1" s="1"/>
  <c r="A5" i="2"/>
  <c r="S10" i="1" s="1"/>
</calcChain>
</file>

<file path=xl/sharedStrings.xml><?xml version="1.0" encoding="utf-8"?>
<sst xmlns="http://schemas.openxmlformats.org/spreadsheetml/2006/main" count="119" uniqueCount="37">
  <si>
    <t>内訳</t>
    <rPh sb="0" eb="2">
      <t>ウチワケ</t>
    </rPh>
    <phoneticPr fontId="1"/>
  </si>
  <si>
    <t>（１）収入の部</t>
    <rPh sb="3" eb="5">
      <t>シュウニュウ</t>
    </rPh>
    <rPh sb="6" eb="7">
      <t>ブ</t>
    </rPh>
    <phoneticPr fontId="1"/>
  </si>
  <si>
    <t>４　補助の対象となる事業の収支計画</t>
    <rPh sb="2" eb="4">
      <t>ホジョ</t>
    </rPh>
    <rPh sb="5" eb="7">
      <t>タイショウ</t>
    </rPh>
    <rPh sb="10" eb="12">
      <t>ジギョウ</t>
    </rPh>
    <rPh sb="13" eb="17">
      <t>シュウシケイカク</t>
    </rPh>
    <phoneticPr fontId="1"/>
  </si>
  <si>
    <t>予算額</t>
    <rPh sb="0" eb="3">
      <t>ヨサンガク</t>
    </rPh>
    <phoneticPr fontId="1"/>
  </si>
  <si>
    <t>～</t>
  </si>
  <si>
    <t xml:space="preserve"> 　　　年
区分</t>
    <rPh sb="4" eb="5">
      <t>ネン</t>
    </rPh>
    <rPh sb="7" eb="9">
      <t>クブン</t>
    </rPh>
    <phoneticPr fontId="1"/>
  </si>
  <si>
    <t>初年度</t>
    <rPh sb="0" eb="3">
      <t>ショネンド</t>
    </rPh>
    <phoneticPr fontId="1"/>
  </si>
  <si>
    <t>第２年度</t>
    <rPh sb="0" eb="1">
      <t>ダイ</t>
    </rPh>
    <rPh sb="2" eb="4">
      <t>ネンド</t>
    </rPh>
    <phoneticPr fontId="1"/>
  </si>
  <si>
    <t>第2年度</t>
  </si>
  <si>
    <t>自己資金</t>
    <rPh sb="0" eb="4">
      <t>ジコシキン</t>
    </rPh>
    <phoneticPr fontId="1"/>
  </si>
  <si>
    <t>補助金</t>
    <rPh sb="0" eb="3">
      <t>ホジョキン</t>
    </rPh>
    <phoneticPr fontId="1"/>
  </si>
  <si>
    <t>借入金</t>
    <rPh sb="0" eb="3">
      <t>カリイレキン</t>
    </rPh>
    <phoneticPr fontId="1"/>
  </si>
  <si>
    <t>その他</t>
    <rPh sb="2" eb="3">
      <t>タ</t>
    </rPh>
    <phoneticPr fontId="1"/>
  </si>
  <si>
    <t>＜参考＞</t>
    <rPh sb="1" eb="3">
      <t>サンコウ</t>
    </rPh>
    <phoneticPr fontId="1"/>
  </si>
  <si>
    <t>合計</t>
    <rPh sb="0" eb="2">
      <t>ゴウケイ</t>
    </rPh>
    <phoneticPr fontId="1"/>
  </si>
  <si>
    <t>専門家経費</t>
    <rPh sb="0" eb="5">
      <t>センモンカケイヒ</t>
    </rPh>
    <phoneticPr fontId="1"/>
  </si>
  <si>
    <t>（２）支出の部</t>
    <rPh sb="3" eb="5">
      <t>シシュツ</t>
    </rPh>
    <rPh sb="6" eb="7">
      <t>ブ</t>
    </rPh>
    <phoneticPr fontId="1"/>
  </si>
  <si>
    <t>機械装置・システム構築費</t>
    <rPh sb="0" eb="4">
      <t>キカイソウチ</t>
    </rPh>
    <rPh sb="9" eb="12">
      <t>コウチクヒ</t>
    </rPh>
    <phoneticPr fontId="1"/>
  </si>
  <si>
    <t>旅費</t>
    <rPh sb="0" eb="2">
      <t>リョヒ</t>
    </rPh>
    <phoneticPr fontId="1"/>
  </si>
  <si>
    <t>原材料費</t>
    <rPh sb="0" eb="4">
      <t>ゲンザイリョウヒ</t>
    </rPh>
    <phoneticPr fontId="1"/>
  </si>
  <si>
    <t>外注費</t>
    <rPh sb="0" eb="3">
      <t>ガイチュウヒ</t>
    </rPh>
    <phoneticPr fontId="1"/>
  </si>
  <si>
    <t>知的財産権等関連経費</t>
    <rPh sb="0" eb="6">
      <t>チテキザイサンケントウ</t>
    </rPh>
    <rPh sb="6" eb="10">
      <t>カンレンケイヒ</t>
    </rPh>
    <phoneticPr fontId="1"/>
  </si>
  <si>
    <t>合計</t>
  </si>
  <si>
    <t>補助金所要額</t>
    <rPh sb="0" eb="6">
      <t>ホジョキンショヨウガク</t>
    </rPh>
    <phoneticPr fontId="1"/>
  </si>
  <si>
    <t>研修・資格取得費</t>
    <rPh sb="0" eb="2">
      <t>ケンシュウ</t>
    </rPh>
    <rPh sb="3" eb="8">
      <t>シカクシュトクヒ</t>
    </rPh>
    <phoneticPr fontId="1"/>
  </si>
  <si>
    <t>販売促進費</t>
    <rPh sb="0" eb="5">
      <t>ハンバイソクシンヒ</t>
    </rPh>
    <phoneticPr fontId="1"/>
  </si>
  <si>
    <t>（単位：円）</t>
    <rPh sb="1" eb="3">
      <t>タンイ</t>
    </rPh>
    <rPh sb="4" eb="5">
      <t>エン</t>
    </rPh>
    <phoneticPr fontId="1"/>
  </si>
  <si>
    <t>小規模改修費</t>
    <rPh sb="0" eb="6">
      <t>ショウキボカイシュウヒ</t>
    </rPh>
    <phoneticPr fontId="1"/>
  </si>
  <si>
    <t>スマートファクトリー加算</t>
    <rPh sb="10" eb="12">
      <t>カサン</t>
    </rPh>
    <phoneticPr fontId="1"/>
  </si>
  <si>
    <t>総事業費</t>
    <rPh sb="0" eb="4">
      <t>ソウジギョウヒ</t>
    </rPh>
    <phoneticPr fontId="1"/>
  </si>
  <si>
    <t>比率</t>
    <rPh sb="0" eb="2">
      <t>ヒリツ</t>
    </rPh>
    <phoneticPr fontId="1"/>
  </si>
  <si>
    <t>初年度</t>
  </si>
  <si>
    <t>第2年度</t>
    <rPh sb="0" eb="1">
      <t>ダイ</t>
    </rPh>
    <rPh sb="2" eb="4">
      <t>ネンド</t>
    </rPh>
    <phoneticPr fontId="1"/>
  </si>
  <si>
    <t>　　　年
区分</t>
    <rPh sb="3" eb="4">
      <t>ネン</t>
    </rPh>
    <rPh sb="6" eb="8">
      <t>クブン</t>
    </rPh>
    <phoneticPr fontId="1"/>
  </si>
  <si>
    <t>確認事項</t>
    <rPh sb="0" eb="4">
      <t>カクニンジコウ</t>
    </rPh>
    <phoneticPr fontId="1"/>
  </si>
  <si>
    <t>合計額
（円）</t>
    <rPh sb="0" eb="3">
      <t>ゴウケイガク</t>
    </rPh>
    <rPh sb="5" eb="6">
      <t>エン</t>
    </rPh>
    <phoneticPr fontId="1"/>
  </si>
  <si>
    <t>経営革新計画承認加算</t>
    <rPh sb="0" eb="2">
      <t>ケイエイ</t>
    </rPh>
    <rPh sb="2" eb="4">
      <t>カクシン</t>
    </rPh>
    <rPh sb="4" eb="6">
      <t>ケイカク</t>
    </rPh>
    <rPh sb="6" eb="8">
      <t>ショウニン</t>
    </rPh>
    <rPh sb="8" eb="10">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</si>
</sst>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09]ggge&quot;年&quot;m&quot;月&quot;d&quot;日&quot;;@"/>
    <numFmt numFmtId="177" formatCode="[$-F800]dddd\,\ mmmm\ dd\,\ yyyy"/>
    <numFmt numFmtId="178" formatCode="0.0%"/>
  </numFmts>
  <fonts count="8" x14ac:knownFonts="1">
    <font>
      <sz val="11"/>
      <color theme="1"/>
      <name val="游ゴシック"/>
      <family val="3"/>
      <scheme val="minor"/>
    </font>
    <font>
      <sz val="6"/>
      <name val="游ゴシック"/>
      <family val="3"/>
    </font>
    <font>
      <sz val="11"/>
      <color theme="1"/>
      <name val="ＭＳ ゴシック"/>
      <family val="3"/>
    </font>
    <font>
      <sz val="8"/>
      <color theme="1"/>
      <name val="ＭＳ ゴシック"/>
      <family val="3"/>
    </font>
    <font>
      <sz val="11"/>
      <color theme="1"/>
      <name val="游ゴシック"/>
      <family val="3"/>
      <scheme val="minor"/>
    </font>
    <font>
      <sz val="9"/>
      <color theme="1"/>
      <name val="ＭＳ ゴシック"/>
      <family val="3"/>
    </font>
    <font>
      <sz val="11"/>
      <color rgb="FFFF0000"/>
      <name val="ＭＳ ゴシック"/>
      <family val="3"/>
    </font>
    <font>
      <sz val="11"/>
      <color rgb="FFFF0000"/>
      <name val="ＭＳ ゴシック"/>
      <family val="3"/>
      <charset val="128"/>
    </font>
  </fonts>
  <fills count="3">
    <fill>
      <patternFill patternType="none"/>
    </fill>
    <fill>
      <patternFill patternType="gray125"/>
    </fill>
    <fill>
      <patternFill patternType="solid">
        <fgColor rgb="FFFFFAEB"/>
        <bgColor indexed="64"/>
      </patternFill>
    </fill>
  </fills>
  <borders count="30">
    <border>
      <left/>
      <right/>
      <top/>
      <bottom/>
      <diagonal/>
    </border>
    <border diagonalDown="1">
      <left style="thin">
        <color indexed="64"/>
      </left>
      <right style="thin">
        <color indexed="64"/>
      </right>
      <top style="thin">
        <color indexed="64"/>
      </top>
      <bottom/>
      <diagonal style="thin">
        <color auto="1"/>
      </diagonal>
    </border>
    <border diagonalDown="1">
      <left style="thin">
        <color indexed="64"/>
      </left>
      <right style="thin">
        <color indexed="64"/>
      </right>
      <top/>
      <bottom/>
      <diagonal style="thin">
        <color auto="1"/>
      </diagonal>
    </border>
    <border diagonalDown="1">
      <left style="thin">
        <color indexed="64"/>
      </left>
      <right/>
      <top/>
      <bottom style="thin">
        <color indexed="64"/>
      </bottom>
      <diagonal style="thin">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right/>
      <top style="thin">
        <color indexed="64"/>
      </top>
      <bottom/>
      <diagonal/>
    </border>
    <border>
      <left/>
      <right/>
      <top style="thin">
        <color indexed="64"/>
      </top>
      <bottom style="hair">
        <color indexed="64"/>
      </bottom>
      <diagonal/>
    </border>
    <border>
      <left/>
      <right/>
      <top/>
      <bottom style="thin">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s>
  <cellStyleXfs count="3">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cellStyleXfs>
  <cellXfs count="76">
    <xf numFmtId="0" fontId="0" fillId="0" borderId="0" xfId="0">
      <alignment vertical="center"/>
    </xf>
    <xf numFmtId="0" fontId="2" fillId="0" borderId="0" xfId="0" applyFont="1">
      <alignment vertical="center"/>
    </xf>
    <xf numFmtId="0" fontId="2" fillId="0" borderId="4" xfId="0" applyFont="1" applyBorder="1" applyAlignment="1">
      <alignment horizontal="distributed" vertical="center"/>
    </xf>
    <xf numFmtId="0" fontId="2" fillId="0" borderId="5" xfId="0" applyFont="1" applyBorder="1" applyAlignment="1">
      <alignment horizontal="distributed" vertical="center"/>
    </xf>
    <xf numFmtId="0" fontId="2" fillId="0" borderId="6" xfId="0" applyFont="1" applyBorder="1" applyAlignment="1">
      <alignment horizontal="distributed" vertical="center"/>
    </xf>
    <xf numFmtId="0" fontId="2" fillId="0" borderId="0" xfId="0" applyFont="1" applyFill="1" applyBorder="1" applyAlignment="1">
      <alignment horizontal="distributed" vertical="center"/>
    </xf>
    <xf numFmtId="0" fontId="3" fillId="0" borderId="4" xfId="0" applyFont="1" applyBorder="1" applyAlignment="1">
      <alignment vertical="center" wrapText="1"/>
    </xf>
    <xf numFmtId="0" fontId="3" fillId="0" borderId="7" xfId="0" applyFont="1" applyBorder="1" applyAlignment="1">
      <alignment vertical="center" wrapText="1"/>
    </xf>
    <xf numFmtId="0" fontId="3" fillId="0" borderId="5" xfId="0" applyFont="1" applyBorder="1" applyAlignment="1">
      <alignment vertical="center" wrapText="1"/>
    </xf>
    <xf numFmtId="38" fontId="2" fillId="0" borderId="0" xfId="1" applyFont="1" applyFill="1" applyBorder="1" applyAlignment="1">
      <alignment horizontal="right" vertical="center"/>
    </xf>
    <xf numFmtId="0" fontId="2" fillId="0" borderId="0" xfId="0" applyFont="1" applyFill="1" applyBorder="1" applyAlignment="1" applyProtection="1">
      <alignment horizontal="left" vertical="center"/>
      <protection locked="0"/>
    </xf>
    <xf numFmtId="177" fontId="2" fillId="0" borderId="12" xfId="0" applyNumberFormat="1" applyFont="1" applyBorder="1" applyAlignment="1">
      <alignment horizontal="center" vertical="center"/>
    </xf>
    <xf numFmtId="0" fontId="2" fillId="0" borderId="0" xfId="0" applyFont="1" applyAlignment="1">
      <alignment horizontal="right" vertical="center"/>
    </xf>
    <xf numFmtId="0" fontId="2" fillId="0" borderId="0" xfId="0" applyFont="1" applyBorder="1" applyAlignment="1">
      <alignment horizontal="center" vertical="center"/>
    </xf>
    <xf numFmtId="177" fontId="2" fillId="0" borderId="0" xfId="0" applyNumberFormat="1"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centerContinuous" vertical="center"/>
    </xf>
    <xf numFmtId="38" fontId="5" fillId="0" borderId="20" xfId="0" applyNumberFormat="1" applyFont="1" applyBorder="1" applyAlignment="1">
      <alignment horizontal="right" vertical="center"/>
    </xf>
    <xf numFmtId="38" fontId="5" fillId="0" borderId="21" xfId="0" applyNumberFormat="1" applyFont="1" applyBorder="1" applyAlignment="1">
      <alignment horizontal="right" vertical="center"/>
    </xf>
    <xf numFmtId="38" fontId="5" fillId="0" borderId="22" xfId="0" applyNumberFormat="1" applyFont="1" applyBorder="1" applyAlignment="1">
      <alignment horizontal="right" vertical="center"/>
    </xf>
    <xf numFmtId="38" fontId="5" fillId="0" borderId="23" xfId="0" applyNumberFormat="1" applyFont="1" applyBorder="1" applyAlignment="1">
      <alignment horizontal="right" vertical="center"/>
    </xf>
    <xf numFmtId="178" fontId="2" fillId="0" borderId="0" xfId="2" applyNumberFormat="1" applyFont="1" applyFill="1" applyBorder="1" applyAlignment="1">
      <alignment horizontal="right" vertical="center"/>
    </xf>
    <xf numFmtId="178" fontId="5" fillId="0" borderId="26" xfId="2" applyNumberFormat="1" applyFont="1" applyBorder="1" applyAlignment="1">
      <alignment horizontal="right" vertical="center"/>
    </xf>
    <xf numFmtId="178" fontId="5" fillId="0" borderId="27" xfId="2" applyNumberFormat="1" applyFont="1" applyBorder="1" applyAlignment="1">
      <alignment horizontal="right" vertical="center"/>
    </xf>
    <xf numFmtId="178" fontId="5" fillId="0" borderId="14" xfId="2" applyNumberFormat="1" applyFont="1" applyBorder="1" applyAlignment="1">
      <alignment horizontal="righ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38" fontId="0" fillId="0" borderId="0" xfId="1" applyFont="1">
      <alignment vertical="center"/>
    </xf>
    <xf numFmtId="0" fontId="0" fillId="0" borderId="0" xfId="0" applyAlignment="1">
      <alignment vertical="center"/>
    </xf>
    <xf numFmtId="10" fontId="0" fillId="0" borderId="0" xfId="2" applyNumberFormat="1" applyFont="1">
      <alignment vertical="center"/>
    </xf>
    <xf numFmtId="0" fontId="2" fillId="0" borderId="10" xfId="0" applyFont="1" applyBorder="1" applyAlignment="1">
      <alignment horizontal="left" vertical="top" wrapText="1"/>
    </xf>
    <xf numFmtId="0" fontId="2" fillId="0" borderId="0" xfId="0" applyFont="1" applyAlignment="1">
      <alignment horizontal="left" vertical="top" wrapText="1"/>
    </xf>
    <xf numFmtId="0" fontId="2" fillId="0" borderId="15" xfId="0" applyFont="1" applyBorder="1" applyAlignment="1">
      <alignment horizontal="center" vertical="center" wrapText="1"/>
    </xf>
    <xf numFmtId="0" fontId="2" fillId="0" borderId="24" xfId="0" applyFont="1" applyBorder="1" applyAlignment="1">
      <alignment horizontal="center" vertical="center"/>
    </xf>
    <xf numFmtId="0" fontId="2" fillId="0" borderId="16" xfId="0" applyFont="1" applyBorder="1" applyAlignment="1">
      <alignment horizontal="center" vertical="center"/>
    </xf>
    <xf numFmtId="0" fontId="2" fillId="0" borderId="25" xfId="0" applyFont="1" applyBorder="1" applyAlignment="1">
      <alignment horizontal="center" vertical="center"/>
    </xf>
    <xf numFmtId="0" fontId="2" fillId="0" borderId="9" xfId="0" applyFont="1" applyBorder="1" applyAlignment="1">
      <alignment horizontal="center" vertical="center"/>
    </xf>
    <xf numFmtId="0" fontId="2" fillId="0" borderId="14" xfId="0" applyFont="1" applyBorder="1" applyAlignment="1">
      <alignment horizontal="center" vertical="center"/>
    </xf>
    <xf numFmtId="0" fontId="2" fillId="0" borderId="7" xfId="0" applyFont="1" applyBorder="1" applyAlignment="1">
      <alignment horizontal="center" vertical="center"/>
    </xf>
    <xf numFmtId="0" fontId="2" fillId="0" borderId="29"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20" xfId="0" applyFont="1" applyBorder="1" applyAlignment="1">
      <alignment horizontal="center" vertical="center" wrapText="1"/>
    </xf>
    <xf numFmtId="0" fontId="2" fillId="0" borderId="20" xfId="0" applyFont="1" applyBorder="1" applyAlignment="1">
      <alignment horizontal="center" vertical="center"/>
    </xf>
    <xf numFmtId="0" fontId="2" fillId="0" borderId="26" xfId="0" applyFont="1" applyBorder="1" applyAlignment="1">
      <alignment horizontal="center" vertical="center"/>
    </xf>
    <xf numFmtId="0" fontId="2" fillId="0" borderId="4" xfId="0" applyFont="1" applyBorder="1" applyAlignment="1">
      <alignment horizontal="center" vertical="center"/>
    </xf>
    <xf numFmtId="38" fontId="2" fillId="0" borderId="6" xfId="1" applyFont="1" applyBorder="1" applyAlignment="1">
      <alignment horizontal="right" vertical="center"/>
    </xf>
    <xf numFmtId="0" fontId="2" fillId="2" borderId="6" xfId="0" applyFont="1" applyFill="1" applyBorder="1" applyAlignment="1" applyProtection="1">
      <alignment horizontal="left" vertical="center"/>
      <protection locked="0"/>
    </xf>
    <xf numFmtId="38" fontId="6" fillId="2" borderId="4" xfId="1" applyFont="1" applyFill="1" applyBorder="1" applyAlignment="1" applyProtection="1">
      <alignment horizontal="right" vertical="center"/>
      <protection locked="0"/>
    </xf>
    <xf numFmtId="0" fontId="6" fillId="2" borderId="4" xfId="0" applyFont="1" applyFill="1" applyBorder="1" applyAlignment="1" applyProtection="1">
      <alignment horizontal="left" vertical="center"/>
      <protection locked="0"/>
    </xf>
    <xf numFmtId="38" fontId="2" fillId="2" borderId="5" xfId="1" applyFont="1" applyFill="1" applyBorder="1" applyAlignment="1" applyProtection="1">
      <alignment horizontal="right" vertical="center"/>
      <protection locked="0"/>
    </xf>
    <xf numFmtId="0" fontId="2" fillId="2" borderId="5"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wrapText="1"/>
      <protection locked="0"/>
    </xf>
    <xf numFmtId="38" fontId="2" fillId="0" borderId="4" xfId="1" applyFont="1" applyBorder="1" applyAlignment="1">
      <alignment horizontal="center" vertical="center"/>
    </xf>
    <xf numFmtId="0" fontId="6" fillId="2" borderId="4" xfId="0" applyFont="1" applyFill="1" applyBorder="1" applyAlignment="1" applyProtection="1">
      <alignment horizontal="left" vertical="center" wrapText="1"/>
      <protection locked="0"/>
    </xf>
    <xf numFmtId="0" fontId="2" fillId="0" borderId="8"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176" fontId="2" fillId="0" borderId="9" xfId="0" applyNumberFormat="1" applyFont="1" applyBorder="1" applyAlignment="1" applyProtection="1">
      <alignment horizontal="center" vertical="center"/>
    </xf>
    <xf numFmtId="176" fontId="2" fillId="0" borderId="12" xfId="0" applyNumberFormat="1" applyFont="1" applyBorder="1" applyAlignment="1" applyProtection="1">
      <alignment horizontal="center" vertical="center"/>
    </xf>
    <xf numFmtId="176" fontId="2" fillId="0" borderId="14" xfId="0" applyNumberFormat="1" applyFont="1" applyBorder="1" applyAlignment="1" applyProtection="1">
      <alignment horizontal="center" vertical="center"/>
    </xf>
    <xf numFmtId="38" fontId="5" fillId="0" borderId="19" xfId="0" applyNumberFormat="1" applyFont="1" applyBorder="1" applyAlignment="1">
      <alignment vertical="center"/>
    </xf>
    <xf numFmtId="38" fontId="5" fillId="0" borderId="28" xfId="0" applyNumberFormat="1" applyFont="1" applyBorder="1" applyAlignment="1">
      <alignment vertical="center"/>
    </xf>
    <xf numFmtId="38" fontId="5" fillId="0" borderId="18" xfId="0" applyNumberFormat="1" applyFont="1" applyBorder="1" applyAlignment="1">
      <alignment vertical="center"/>
    </xf>
    <xf numFmtId="38" fontId="5" fillId="0" borderId="27" xfId="0" applyNumberFormat="1" applyFont="1" applyBorder="1" applyAlignment="1">
      <alignment vertical="center"/>
    </xf>
    <xf numFmtId="38" fontId="2" fillId="2" borderId="4" xfId="1" applyFont="1" applyFill="1" applyBorder="1" applyAlignment="1" applyProtection="1">
      <alignment horizontal="right" vertical="center"/>
      <protection locked="0"/>
    </xf>
    <xf numFmtId="0" fontId="2" fillId="2" borderId="4" xfId="0" applyFont="1" applyFill="1" applyBorder="1" applyAlignment="1" applyProtection="1">
      <alignment horizontal="left" vertical="center"/>
      <protection locked="0"/>
    </xf>
    <xf numFmtId="38" fontId="5" fillId="0" borderId="17" xfId="0" applyNumberFormat="1" applyFont="1" applyBorder="1" applyAlignment="1">
      <alignment vertical="center"/>
    </xf>
    <xf numFmtId="38" fontId="5" fillId="0" borderId="26" xfId="0" applyNumberFormat="1" applyFont="1" applyBorder="1" applyAlignment="1">
      <alignment vertical="center"/>
    </xf>
    <xf numFmtId="0" fontId="2" fillId="0" borderId="4" xfId="0" applyFont="1" applyBorder="1" applyAlignment="1" applyProtection="1">
      <alignment horizontal="left" vertical="center"/>
    </xf>
    <xf numFmtId="176" fontId="2" fillId="2" borderId="9" xfId="0" applyNumberFormat="1" applyFont="1" applyFill="1" applyBorder="1" applyAlignment="1" applyProtection="1">
      <alignment horizontal="center" vertical="center"/>
      <protection locked="0"/>
    </xf>
    <xf numFmtId="176" fontId="2" fillId="2" borderId="12" xfId="0" applyNumberFormat="1" applyFont="1" applyFill="1" applyBorder="1" applyAlignment="1" applyProtection="1">
      <alignment horizontal="center" vertical="center"/>
      <protection locked="0"/>
    </xf>
    <xf numFmtId="176" fontId="2" fillId="2" borderId="14" xfId="0" applyNumberFormat="1" applyFont="1" applyFill="1" applyBorder="1" applyAlignment="1" applyProtection="1">
      <alignment horizontal="center" vertical="center"/>
      <protection locked="0"/>
    </xf>
  </cellXfs>
  <cellStyles count="3">
    <cellStyle name="パーセント" xfId="2" builtinId="5"/>
    <cellStyle name="桁区切り" xfId="1" builtinId="6"/>
    <cellStyle name="標準" xfId="0" builtinId="0"/>
  </cellStyles>
  <dxfs count="7">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33655</xdr:colOff>
      <xdr:row>2</xdr:row>
      <xdr:rowOff>17145</xdr:rowOff>
    </xdr:from>
    <xdr:to>
      <xdr:col>19</xdr:col>
      <xdr:colOff>281940</xdr:colOff>
      <xdr:row>8</xdr:row>
      <xdr:rowOff>484505</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7653655" y="493395"/>
          <a:ext cx="5534660" cy="2781935"/>
        </a:xfrm>
        <a:prstGeom prst="roundRect">
          <a:avLst>
            <a:gd name="adj" fmla="val 260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ja-JP" sz="1600">
              <a:solidFill>
                <a:schemeClr val="lt1"/>
              </a:solidFill>
              <a:effectLst/>
              <a:latin typeface="ＭＳ ゴシック"/>
              <a:ea typeface="ＭＳ ゴシック"/>
              <a:cs typeface="+mn-cs"/>
            </a:rPr>
            <a:t>★★★</a:t>
          </a:r>
          <a:r>
            <a:rPr kumimoji="1" lang="ja-JP" altLang="en-US" sz="1600">
              <a:solidFill>
                <a:schemeClr val="lt1"/>
              </a:solidFill>
              <a:effectLst/>
              <a:latin typeface="ＭＳ ゴシック"/>
              <a:ea typeface="ＭＳ ゴシック"/>
              <a:cs typeface="+mn-cs"/>
            </a:rPr>
            <a:t>　記入上の注意①　</a:t>
          </a:r>
          <a:r>
            <a:rPr kumimoji="1" lang="ja-JP" altLang="ja-JP" sz="1600">
              <a:solidFill>
                <a:schemeClr val="lt1"/>
              </a:solidFill>
              <a:effectLst/>
              <a:latin typeface="ＭＳ ゴシック"/>
              <a:ea typeface="ＭＳ ゴシック"/>
              <a:cs typeface="+mn-cs"/>
            </a:rPr>
            <a:t>★</a:t>
          </a:r>
          <a:r>
            <a:rPr kumimoji="1" lang="ja-JP" altLang="en-US" sz="1600">
              <a:latin typeface="ＭＳ ゴシック"/>
              <a:ea typeface="ＭＳ ゴシック"/>
            </a:rPr>
            <a:t>★★</a:t>
          </a:r>
          <a:endParaRPr kumimoji="1" lang="en-US" altLang="ja-JP" sz="1600">
            <a:latin typeface="ＭＳ ゴシック"/>
            <a:ea typeface="ＭＳ ゴシック"/>
          </a:endParaRPr>
        </a:p>
        <a:p>
          <a:pPr marL="0" indent="0" algn="ctr"/>
          <a:endParaRPr kumimoji="1" lang="en-US" altLang="ja-JP" sz="1050">
            <a:latin typeface="ＭＳ ゴシック"/>
            <a:ea typeface="ＭＳ ゴシック"/>
          </a:endParaRPr>
        </a:p>
        <a:p>
          <a:pPr marL="171450" indent="-171450" algn="l">
            <a:buFont typeface="Wingdings" pitchFamily="2" charset="2"/>
            <a:buChar char="p"/>
          </a:pPr>
          <a:r>
            <a:rPr kumimoji="1" lang="ja-JP" altLang="en-US" sz="1100">
              <a:latin typeface="ＭＳ ゴシック"/>
              <a:ea typeface="ＭＳ ゴシック"/>
            </a:rPr>
            <a:t>着色されたセルに入力してください。それ以外のセルには入力しないでください。</a:t>
          </a:r>
          <a:endParaRPr kumimoji="1" lang="en-US" altLang="ja-JP" sz="1100">
            <a:latin typeface="ＭＳ ゴシック"/>
            <a:ea typeface="ＭＳ ゴシック"/>
          </a:endParaRPr>
        </a:p>
        <a:p>
          <a:pPr marL="171450" indent="-171450" algn="l">
            <a:buFont typeface="Wingdings" pitchFamily="2" charset="2"/>
            <a:buChar char="p"/>
          </a:pPr>
          <a:r>
            <a:rPr kumimoji="1" lang="ja-JP" altLang="en-US" sz="1100">
              <a:latin typeface="ＭＳ ゴシック"/>
              <a:ea typeface="ＭＳ ゴシック"/>
            </a:rPr>
            <a:t>補助の対象となる事業の実施期間が３月３１日を超えて翌年度に及ぶ場合、初年度の終期は３月３１日を、第２年度の始期は４月１日をご記入ください。</a:t>
          </a:r>
          <a:endParaRPr kumimoji="1" lang="en-US" altLang="ja-JP" sz="1100">
            <a:latin typeface="ＭＳ ゴシック"/>
            <a:ea typeface="ＭＳ ゴシック"/>
          </a:endParaRPr>
        </a:p>
        <a:p>
          <a:pPr marL="457200" lvl="1" indent="0" algn="l"/>
          <a:r>
            <a:rPr kumimoji="1" lang="ja-JP" altLang="en-US" sz="1100">
              <a:latin typeface="ＭＳ ゴシック"/>
              <a:ea typeface="ＭＳ ゴシック"/>
            </a:rPr>
            <a:t>例）事業の実施期間が令和７年７月３０日～令和８年７月３０日の場合</a:t>
          </a:r>
          <a:endParaRPr kumimoji="1" lang="en-US" altLang="ja-JP" sz="1100">
            <a:latin typeface="ＭＳ ゴシック"/>
            <a:ea typeface="ＭＳ ゴシック"/>
          </a:endParaRPr>
        </a:p>
        <a:p>
          <a:pPr marL="457200" lvl="1" indent="0" algn="l"/>
          <a:r>
            <a:rPr kumimoji="1" lang="ja-JP" altLang="en-US" sz="1100">
              <a:latin typeface="ＭＳ ゴシック"/>
              <a:ea typeface="ＭＳ ゴシック"/>
            </a:rPr>
            <a:t>　　初年度は令和７年７月３０日～令和８年３月３１日とご記入ください。</a:t>
          </a:r>
          <a:endParaRPr kumimoji="1" lang="en-US" altLang="ja-JP" sz="1100">
            <a:latin typeface="ＭＳ ゴシック"/>
            <a:ea typeface="ＭＳ ゴシック"/>
          </a:endParaRPr>
        </a:p>
        <a:p>
          <a:pPr marL="457200" lvl="1" indent="0" algn="l"/>
          <a:r>
            <a:rPr kumimoji="1" lang="ja-JP" altLang="en-US" sz="1100">
              <a:latin typeface="ＭＳ ゴシック"/>
              <a:ea typeface="ＭＳ ゴシック"/>
            </a:rPr>
            <a:t>　　第２年度は令和８年４月１日～令和８年７月３０日とご記入ください。</a:t>
          </a:r>
          <a:endParaRPr kumimoji="1" lang="en-US" altLang="ja-JP" sz="1100">
            <a:latin typeface="ＭＳ ゴシック"/>
            <a:ea typeface="ＭＳ ゴシック"/>
          </a:endParaRPr>
        </a:p>
        <a:p>
          <a:pPr marL="171450" indent="-171450" algn="l">
            <a:buFont typeface="Wingdings" pitchFamily="2" charset="2"/>
            <a:buChar char="p"/>
          </a:pPr>
          <a:r>
            <a:rPr kumimoji="1" lang="ja-JP" altLang="ja-JP" sz="1100">
              <a:solidFill>
                <a:schemeClr val="lt1"/>
              </a:solidFill>
              <a:effectLst/>
              <a:latin typeface="ＭＳ ゴシック" panose="020B0609070205080204" pitchFamily="49" charset="-128"/>
              <a:ea typeface="ＭＳ ゴシック" panose="020B0609070205080204" pitchFamily="49" charset="-128"/>
              <a:cs typeface="+mn-cs"/>
            </a:rPr>
            <a:t>経営革新計画承認加算</a:t>
          </a:r>
          <a:r>
            <a:rPr kumimoji="1" lang="ja-JP" altLang="en-US" sz="1100">
              <a:solidFill>
                <a:schemeClr val="lt1"/>
              </a:solidFill>
              <a:effectLst/>
              <a:latin typeface="ＭＳ ゴシック" panose="020B0609070205080204" pitchFamily="49" charset="-128"/>
              <a:ea typeface="ＭＳ ゴシック" panose="020B0609070205080204" pitchFamily="49" charset="-128"/>
              <a:cs typeface="+mn-cs"/>
            </a:rPr>
            <a:t>を申請する場合は、プルダウンから</a:t>
          </a:r>
          <a:r>
            <a:rPr kumimoji="1" lang="ja-JP" altLang="en-US" sz="1100">
              <a:latin typeface="ＭＳ ゴシック"/>
              <a:ea typeface="ＭＳ ゴシック"/>
            </a:rPr>
            <a:t>経営革新計画承認加算）をご記入ください。</a:t>
          </a:r>
          <a:endParaRPr kumimoji="1" lang="en-US" altLang="ja-JP" sz="1100">
            <a:latin typeface="ＭＳ ゴシック"/>
            <a:ea typeface="ＭＳ ゴシック"/>
          </a:endParaRPr>
        </a:p>
        <a:p>
          <a:pPr marL="171450" indent="-171450" algn="l">
            <a:buFont typeface="Wingdings" pitchFamily="2" charset="2"/>
            <a:buChar char="p"/>
          </a:pPr>
          <a:r>
            <a:rPr kumimoji="1" lang="ja-JP" altLang="en-US" sz="1100">
              <a:latin typeface="ＭＳ ゴシック"/>
              <a:ea typeface="ＭＳ ゴシック"/>
            </a:rPr>
            <a:t>補助金額欄は合計額から自動的に計算されるようにしていますが、補助金の上限を超える場合は適宜修正してください。千円未満は切り捨ててください。</a:t>
          </a:r>
          <a:endParaRPr kumimoji="1" lang="en-US" altLang="ja-JP" sz="1100">
            <a:latin typeface="ＭＳ ゴシック"/>
            <a:ea typeface="ＭＳ ゴシック"/>
          </a:endParaRPr>
        </a:p>
      </xdr:txBody>
    </xdr:sp>
    <xdr:clientData/>
  </xdr:twoCellAnchor>
  <xdr:twoCellAnchor>
    <xdr:from>
      <xdr:col>18</xdr:col>
      <xdr:colOff>33655</xdr:colOff>
      <xdr:row>9</xdr:row>
      <xdr:rowOff>191135</xdr:rowOff>
    </xdr:from>
    <xdr:to>
      <xdr:col>19</xdr:col>
      <xdr:colOff>281305</xdr:colOff>
      <xdr:row>16</xdr:row>
      <xdr:rowOff>295275</xdr:rowOff>
    </xdr:to>
    <xdr:sp macro="" textlink="">
      <xdr:nvSpPr>
        <xdr:cNvPr id="3" name="四角形: 角を丸くする 2">
          <a:extLst>
            <a:ext uri="{FF2B5EF4-FFF2-40B4-BE49-F238E27FC236}">
              <a16:creationId xmlns:a16="http://schemas.microsoft.com/office/drawing/2014/main" id="{00000000-0008-0000-0000-000003000000}"/>
            </a:ext>
          </a:extLst>
        </xdr:cNvPr>
        <xdr:cNvSpPr/>
      </xdr:nvSpPr>
      <xdr:spPr>
        <a:xfrm>
          <a:off x="7653655" y="3515360"/>
          <a:ext cx="5534025" cy="2361565"/>
        </a:xfrm>
        <a:prstGeom prst="roundRect">
          <a:avLst>
            <a:gd name="adj" fmla="val 260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endParaRPr kumimoji="1" lang="en-US" altLang="ja-JP" sz="1600">
            <a:solidFill>
              <a:schemeClr val="lt1"/>
            </a:solidFill>
            <a:effectLst/>
            <a:latin typeface="ＭＳ ゴシック"/>
            <a:ea typeface="ＭＳ ゴシック"/>
            <a:cs typeface="+mn-cs"/>
          </a:endParaRPr>
        </a:p>
        <a:p>
          <a:pPr marL="0" indent="0" algn="ctr"/>
          <a:r>
            <a:rPr kumimoji="1" lang="ja-JP" altLang="ja-JP" sz="1600">
              <a:solidFill>
                <a:schemeClr val="lt1"/>
              </a:solidFill>
              <a:effectLst/>
              <a:latin typeface="ＭＳ ゴシック"/>
              <a:ea typeface="ＭＳ ゴシック"/>
              <a:cs typeface="+mn-cs"/>
            </a:rPr>
            <a:t>★★★</a:t>
          </a:r>
          <a:r>
            <a:rPr kumimoji="1" lang="ja-JP" altLang="en-US" sz="1600">
              <a:solidFill>
                <a:schemeClr val="lt1"/>
              </a:solidFill>
              <a:effectLst/>
              <a:latin typeface="ＭＳ ゴシック"/>
              <a:ea typeface="ＭＳ ゴシック"/>
              <a:cs typeface="+mn-cs"/>
            </a:rPr>
            <a:t>　記入上の注意②　</a:t>
          </a:r>
          <a:r>
            <a:rPr kumimoji="1" lang="ja-JP" altLang="ja-JP" sz="1600">
              <a:solidFill>
                <a:schemeClr val="lt1"/>
              </a:solidFill>
              <a:effectLst/>
              <a:latin typeface="ＭＳ ゴシック"/>
              <a:ea typeface="ＭＳ ゴシック"/>
              <a:cs typeface="+mn-cs"/>
            </a:rPr>
            <a:t>★</a:t>
          </a:r>
          <a:r>
            <a:rPr kumimoji="1" lang="ja-JP" altLang="en-US" sz="1600">
              <a:latin typeface="ＭＳ ゴシック"/>
              <a:ea typeface="ＭＳ ゴシック"/>
            </a:rPr>
            <a:t>★★</a:t>
          </a:r>
          <a:endParaRPr kumimoji="1" lang="en-US" altLang="ja-JP" sz="1600">
            <a:latin typeface="ＭＳ ゴシック"/>
            <a:ea typeface="ＭＳ ゴシック"/>
          </a:endParaRPr>
        </a:p>
        <a:p>
          <a:pPr marL="0" indent="0" algn="ctr"/>
          <a:endParaRPr kumimoji="1" lang="en-US" altLang="ja-JP" sz="1050">
            <a:latin typeface="ＭＳ ゴシック"/>
            <a:ea typeface="ＭＳ ゴシック"/>
          </a:endParaRPr>
        </a:p>
        <a:p>
          <a:pPr marL="171450" indent="-171450" algn="l">
            <a:buFont typeface="Wingdings" pitchFamily="2" charset="2"/>
            <a:buChar char="p"/>
          </a:pPr>
          <a:r>
            <a:rPr kumimoji="1" lang="ja-JP" altLang="en-US" sz="1100">
              <a:latin typeface="ＭＳ ゴシック"/>
              <a:ea typeface="ＭＳ ゴシック"/>
            </a:rPr>
            <a:t>原材料費、外注費はそれぞれ補助対象となる事業費総額の２分の１が上限となっています。募集要項７ページ以降をご確認ください。</a:t>
          </a:r>
          <a:endParaRPr kumimoji="1" lang="en-US" altLang="ja-JP" sz="1100">
            <a:latin typeface="ＭＳ ゴシック"/>
            <a:ea typeface="ＭＳ ゴシック"/>
          </a:endParaRPr>
        </a:p>
        <a:p>
          <a:pPr marL="171450" indent="-171450" algn="l">
            <a:buFont typeface="Wingdings" pitchFamily="2" charset="2"/>
            <a:buChar char="p"/>
          </a:pPr>
          <a:r>
            <a:rPr kumimoji="1" lang="ja-JP" altLang="en-US" sz="1100">
              <a:latin typeface="ＭＳ ゴシック"/>
              <a:ea typeface="ＭＳ ゴシック"/>
            </a:rPr>
            <a:t>小規模改修費については、補助対象となる事業費総額の２分の１を上限とし、かつ、補助金の額にして１００万円を限度としていますのでご留意ください。</a:t>
          </a:r>
          <a:endParaRPr kumimoji="1" lang="en-US" altLang="ja-JP" sz="1100">
            <a:latin typeface="ＭＳ ゴシック"/>
            <a:ea typeface="ＭＳ ゴシック"/>
          </a:endParaRPr>
        </a:p>
        <a:p>
          <a:pPr marL="171450" indent="-171450" algn="l">
            <a:buFont typeface="Wingdings" pitchFamily="2" charset="2"/>
            <a:buChar char="p"/>
          </a:pPr>
          <a:r>
            <a:rPr kumimoji="1" lang="ja-JP" altLang="en-US" sz="1100" b="1" u="sng">
              <a:latin typeface="ＭＳ ゴシック"/>
              <a:ea typeface="ＭＳ ゴシック"/>
            </a:rPr>
            <a:t>消費税を抜いた金額をご記入ください。</a:t>
          </a:r>
          <a:r>
            <a:rPr kumimoji="1" lang="ja-JP" altLang="en-US" sz="1100">
              <a:latin typeface="ＭＳ ゴシック"/>
              <a:ea typeface="ＭＳ ゴシック"/>
            </a:rPr>
            <a:t>消費税は補助の対象となりません。</a:t>
          </a:r>
          <a:endParaRPr kumimoji="1" lang="en-US" altLang="ja-JP" sz="1100">
            <a:latin typeface="ＭＳ ゴシック"/>
            <a:ea typeface="ＭＳ ゴシック"/>
          </a:endParaRPr>
        </a:p>
        <a:p>
          <a:pPr marL="171450" indent="-171450" algn="l">
            <a:buFont typeface="Wingdings" pitchFamily="2" charset="2"/>
            <a:buChar char="p"/>
          </a:pPr>
          <a:r>
            <a:rPr kumimoji="1" lang="ja-JP" altLang="en-US" sz="1600" b="1">
              <a:latin typeface="ＭＳ ゴシック"/>
              <a:ea typeface="ＭＳ ゴシック"/>
            </a:rPr>
            <a:t>記入上の注意①、②を読み終わった後は、削除または印刷範囲外に移動させてください。</a:t>
          </a:r>
          <a:endParaRPr kumimoji="1" lang="en-US" altLang="ja-JP" sz="1600" b="1">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28"/>
  <sheetViews>
    <sheetView showGridLines="0" tabSelected="1" zoomScaleNormal="100" zoomScaleSheetLayoutView="100" workbookViewId="0">
      <selection activeCell="D23" sqref="D23:H23"/>
    </sheetView>
  </sheetViews>
  <sheetFormatPr defaultColWidth="9" defaultRowHeight="13.5" x14ac:dyDescent="0.4"/>
  <cols>
    <col min="1" max="1" width="9" style="1" customWidth="1"/>
    <col min="2" max="15" width="5.375" style="1" customWidth="1"/>
    <col min="16" max="16" width="1.375" style="1" customWidth="1"/>
    <col min="17" max="17" width="8.375" style="1" customWidth="1"/>
    <col min="18" max="18" width="6" style="1" bestFit="1" customWidth="1"/>
    <col min="19" max="19" width="69.375" style="1" bestFit="1" customWidth="1"/>
    <col min="20" max="20" width="9" style="1" customWidth="1"/>
    <col min="21" max="16384" width="9" style="1"/>
  </cols>
  <sheetData>
    <row r="1" spans="1:19" ht="18.75" customHeight="1" x14ac:dyDescent="0.4">
      <c r="A1" s="1" t="s">
        <v>2</v>
      </c>
    </row>
    <row r="2" spans="1:19" ht="18.75" customHeight="1" x14ac:dyDescent="0.4">
      <c r="A2" s="1" t="s">
        <v>1</v>
      </c>
      <c r="O2" s="12" t="s">
        <v>26</v>
      </c>
      <c r="Q2" s="16" t="s">
        <v>13</v>
      </c>
      <c r="R2" s="16"/>
    </row>
    <row r="3" spans="1:19" ht="18.75" customHeight="1" x14ac:dyDescent="0.4">
      <c r="A3" s="42" t="s">
        <v>33</v>
      </c>
      <c r="B3" s="58" t="s">
        <v>6</v>
      </c>
      <c r="C3" s="59"/>
      <c r="D3" s="59"/>
      <c r="E3" s="59"/>
      <c r="F3" s="59"/>
      <c r="G3" s="59"/>
      <c r="H3" s="60"/>
      <c r="I3" s="58" t="s">
        <v>7</v>
      </c>
      <c r="J3" s="59"/>
      <c r="K3" s="59"/>
      <c r="L3" s="59"/>
      <c r="M3" s="59"/>
      <c r="N3" s="59"/>
      <c r="O3" s="60"/>
      <c r="P3" s="13"/>
      <c r="Q3" s="33" t="s">
        <v>35</v>
      </c>
      <c r="R3" s="34"/>
      <c r="S3" s="39" t="s">
        <v>34</v>
      </c>
    </row>
    <row r="4" spans="1:19" ht="18.75" customHeight="1" x14ac:dyDescent="0.4">
      <c r="A4" s="43"/>
      <c r="B4" s="73"/>
      <c r="C4" s="74"/>
      <c r="D4" s="74"/>
      <c r="E4" s="11" t="s">
        <v>4</v>
      </c>
      <c r="F4" s="74"/>
      <c r="G4" s="74"/>
      <c r="H4" s="75"/>
      <c r="I4" s="73"/>
      <c r="J4" s="74"/>
      <c r="K4" s="74"/>
      <c r="L4" s="11" t="s">
        <v>4</v>
      </c>
      <c r="M4" s="74"/>
      <c r="N4" s="74"/>
      <c r="O4" s="75"/>
      <c r="P4" s="14"/>
      <c r="Q4" s="35"/>
      <c r="R4" s="36"/>
      <c r="S4" s="40"/>
    </row>
    <row r="5" spans="1:19" ht="18.75" customHeight="1" x14ac:dyDescent="0.4">
      <c r="A5" s="44"/>
      <c r="B5" s="56" t="s">
        <v>3</v>
      </c>
      <c r="C5" s="56"/>
      <c r="D5" s="48" t="s">
        <v>0</v>
      </c>
      <c r="E5" s="48"/>
      <c r="F5" s="48"/>
      <c r="G5" s="48"/>
      <c r="H5" s="48"/>
      <c r="I5" s="56" t="s">
        <v>3</v>
      </c>
      <c r="J5" s="56"/>
      <c r="K5" s="48" t="s">
        <v>0</v>
      </c>
      <c r="L5" s="48"/>
      <c r="M5" s="48"/>
      <c r="N5" s="48"/>
      <c r="O5" s="48"/>
      <c r="P5" s="13"/>
      <c r="Q5" s="37"/>
      <c r="R5" s="38"/>
      <c r="S5" s="41"/>
    </row>
    <row r="6" spans="1:19" ht="42" customHeight="1" x14ac:dyDescent="0.4">
      <c r="A6" s="2" t="s">
        <v>9</v>
      </c>
      <c r="B6" s="51"/>
      <c r="C6" s="51"/>
      <c r="D6" s="52"/>
      <c r="E6" s="52"/>
      <c r="F6" s="52"/>
      <c r="G6" s="52"/>
      <c r="H6" s="52"/>
      <c r="I6" s="51"/>
      <c r="J6" s="51"/>
      <c r="K6" s="69"/>
      <c r="L6" s="69"/>
      <c r="M6" s="69"/>
      <c r="N6" s="69"/>
      <c r="O6" s="69"/>
      <c r="P6" s="15"/>
      <c r="Q6" s="70">
        <f>B6+I6</f>
        <v>0</v>
      </c>
      <c r="R6" s="71"/>
      <c r="S6" s="25"/>
    </row>
    <row r="7" spans="1:19" ht="42" customHeight="1" x14ac:dyDescent="0.4">
      <c r="A7" s="2" t="s">
        <v>10</v>
      </c>
      <c r="B7" s="51"/>
      <c r="C7" s="51"/>
      <c r="D7" s="52"/>
      <c r="E7" s="52"/>
      <c r="F7" s="52"/>
      <c r="G7" s="52"/>
      <c r="H7" s="52"/>
      <c r="I7" s="51"/>
      <c r="J7" s="51"/>
      <c r="K7" s="72" t="str">
        <f>IF(D7="","",D7)</f>
        <v/>
      </c>
      <c r="L7" s="72"/>
      <c r="M7" s="72"/>
      <c r="N7" s="72"/>
      <c r="O7" s="72"/>
      <c r="P7" s="15"/>
      <c r="Q7" s="70">
        <f>B7+I7</f>
        <v>0</v>
      </c>
      <c r="R7" s="71"/>
      <c r="S7" s="25" t="str">
        <f>入力データ!B5</f>
        <v/>
      </c>
    </row>
    <row r="8" spans="1:19" ht="42" customHeight="1" x14ac:dyDescent="0.4">
      <c r="A8" s="2" t="s">
        <v>11</v>
      </c>
      <c r="B8" s="68"/>
      <c r="C8" s="68"/>
      <c r="D8" s="69"/>
      <c r="E8" s="69"/>
      <c r="F8" s="69"/>
      <c r="G8" s="69"/>
      <c r="H8" s="69"/>
      <c r="I8" s="68"/>
      <c r="J8" s="68"/>
      <c r="K8" s="69"/>
      <c r="L8" s="69"/>
      <c r="M8" s="69"/>
      <c r="N8" s="69"/>
      <c r="O8" s="69"/>
      <c r="P8" s="15"/>
      <c r="Q8" s="70">
        <f>B8+I8</f>
        <v>0</v>
      </c>
      <c r="R8" s="71"/>
      <c r="S8" s="25"/>
    </row>
    <row r="9" spans="1:19" ht="42" customHeight="1" x14ac:dyDescent="0.4">
      <c r="A9" s="3" t="s">
        <v>12</v>
      </c>
      <c r="B9" s="53"/>
      <c r="C9" s="53"/>
      <c r="D9" s="54"/>
      <c r="E9" s="54"/>
      <c r="F9" s="54"/>
      <c r="G9" s="54"/>
      <c r="H9" s="54"/>
      <c r="I9" s="53"/>
      <c r="J9" s="53"/>
      <c r="K9" s="54"/>
      <c r="L9" s="54"/>
      <c r="M9" s="54"/>
      <c r="N9" s="54"/>
      <c r="O9" s="54"/>
      <c r="P9" s="15"/>
      <c r="Q9" s="66">
        <f>B9+I9</f>
        <v>0</v>
      </c>
      <c r="R9" s="67"/>
      <c r="S9" s="26"/>
    </row>
    <row r="10" spans="1:19" ht="42" customHeight="1" x14ac:dyDescent="0.4">
      <c r="A10" s="4" t="s">
        <v>14</v>
      </c>
      <c r="B10" s="49">
        <f>SUM(B6:C9)</f>
        <v>0</v>
      </c>
      <c r="C10" s="49"/>
      <c r="D10" s="50"/>
      <c r="E10" s="50"/>
      <c r="F10" s="50"/>
      <c r="G10" s="50"/>
      <c r="H10" s="50"/>
      <c r="I10" s="49">
        <f>SUM(I6:J9)</f>
        <v>0</v>
      </c>
      <c r="J10" s="49"/>
      <c r="K10" s="50"/>
      <c r="L10" s="50"/>
      <c r="M10" s="50"/>
      <c r="N10" s="50"/>
      <c r="O10" s="50"/>
      <c r="P10" s="15"/>
      <c r="Q10" s="64">
        <f>B10+I10</f>
        <v>0</v>
      </c>
      <c r="R10" s="65"/>
      <c r="S10" s="27" t="str">
        <f>入力データ!A5</f>
        <v/>
      </c>
    </row>
    <row r="11" spans="1:19" ht="18.75" customHeight="1" x14ac:dyDescent="0.4">
      <c r="A11" s="5"/>
      <c r="B11" s="9"/>
      <c r="C11" s="9"/>
      <c r="D11" s="10"/>
      <c r="E11" s="10"/>
      <c r="F11" s="10"/>
      <c r="G11" s="10"/>
      <c r="H11" s="10"/>
      <c r="I11" s="9"/>
      <c r="J11" s="9"/>
      <c r="K11" s="10"/>
      <c r="L11" s="10"/>
      <c r="M11" s="10"/>
      <c r="N11" s="10"/>
      <c r="O11" s="10"/>
      <c r="P11" s="15"/>
      <c r="Q11" s="9"/>
      <c r="R11" s="21"/>
    </row>
    <row r="12" spans="1:19" ht="18.75" customHeight="1" x14ac:dyDescent="0.4">
      <c r="A12" s="1" t="s">
        <v>16</v>
      </c>
      <c r="O12" s="12" t="s">
        <v>26</v>
      </c>
      <c r="Q12" s="16" t="s">
        <v>13</v>
      </c>
      <c r="R12" s="16"/>
    </row>
    <row r="13" spans="1:19" ht="18.75" customHeight="1" x14ac:dyDescent="0.4">
      <c r="A13" s="42" t="s">
        <v>5</v>
      </c>
      <c r="B13" s="58" t="s">
        <v>6</v>
      </c>
      <c r="C13" s="59"/>
      <c r="D13" s="59"/>
      <c r="E13" s="59"/>
      <c r="F13" s="59"/>
      <c r="G13" s="59"/>
      <c r="H13" s="60"/>
      <c r="I13" s="58" t="s">
        <v>7</v>
      </c>
      <c r="J13" s="59"/>
      <c r="K13" s="59"/>
      <c r="L13" s="59"/>
      <c r="M13" s="59"/>
      <c r="N13" s="59"/>
      <c r="O13" s="60"/>
      <c r="P13" s="13"/>
      <c r="Q13" s="45" t="s">
        <v>35</v>
      </c>
      <c r="R13" s="47" t="s">
        <v>30</v>
      </c>
      <c r="S13" s="48" t="s">
        <v>34</v>
      </c>
    </row>
    <row r="14" spans="1:19" ht="18.75" customHeight="1" x14ac:dyDescent="0.4">
      <c r="A14" s="43"/>
      <c r="B14" s="61" t="str">
        <f>IF(B4="","",B4)</f>
        <v/>
      </c>
      <c r="C14" s="62"/>
      <c r="D14" s="62"/>
      <c r="E14" s="11" t="s">
        <v>4</v>
      </c>
      <c r="F14" s="62" t="str">
        <f>IF(F4="","",F4)</f>
        <v/>
      </c>
      <c r="G14" s="62"/>
      <c r="H14" s="63"/>
      <c r="I14" s="61" t="str">
        <f>IF(I4="","",I4)</f>
        <v/>
      </c>
      <c r="J14" s="62"/>
      <c r="K14" s="62"/>
      <c r="L14" s="11" t="s">
        <v>4</v>
      </c>
      <c r="M14" s="62" t="str">
        <f>IF(M4="","",M4)</f>
        <v/>
      </c>
      <c r="N14" s="62"/>
      <c r="O14" s="63"/>
      <c r="P14" s="14"/>
      <c r="Q14" s="46"/>
      <c r="R14" s="47"/>
      <c r="S14" s="48"/>
    </row>
    <row r="15" spans="1:19" ht="18.75" customHeight="1" x14ac:dyDescent="0.4">
      <c r="A15" s="44"/>
      <c r="B15" s="56" t="s">
        <v>3</v>
      </c>
      <c r="C15" s="56"/>
      <c r="D15" s="48" t="s">
        <v>0</v>
      </c>
      <c r="E15" s="48"/>
      <c r="F15" s="48"/>
      <c r="G15" s="48"/>
      <c r="H15" s="48"/>
      <c r="I15" s="56" t="s">
        <v>3</v>
      </c>
      <c r="J15" s="56"/>
      <c r="K15" s="48" t="s">
        <v>0</v>
      </c>
      <c r="L15" s="48"/>
      <c r="M15" s="48"/>
      <c r="N15" s="48"/>
      <c r="O15" s="48"/>
      <c r="P15" s="13"/>
      <c r="Q15" s="46"/>
      <c r="R15" s="47"/>
      <c r="S15" s="48"/>
    </row>
    <row r="16" spans="1:19" ht="42" customHeight="1" x14ac:dyDescent="0.4">
      <c r="A16" s="6" t="s">
        <v>17</v>
      </c>
      <c r="B16" s="51"/>
      <c r="C16" s="51"/>
      <c r="D16" s="57"/>
      <c r="E16" s="57"/>
      <c r="F16" s="57"/>
      <c r="G16" s="57"/>
      <c r="H16" s="57"/>
      <c r="I16" s="51"/>
      <c r="J16" s="51"/>
      <c r="K16" s="52"/>
      <c r="L16" s="52"/>
      <c r="M16" s="52"/>
      <c r="N16" s="52"/>
      <c r="O16" s="52"/>
      <c r="P16" s="15"/>
      <c r="Q16" s="17">
        <f t="shared" ref="Q16:Q25" si="0">B16+I16</f>
        <v>0</v>
      </c>
      <c r="R16" s="22">
        <f t="shared" ref="R16:R25" si="1">IF($Q$25=0,0,Q16/$Q$25)</f>
        <v>0</v>
      </c>
      <c r="S16" s="25" t="str">
        <f>入力データ!D5</f>
        <v/>
      </c>
    </row>
    <row r="17" spans="1:19" ht="42" customHeight="1" x14ac:dyDescent="0.4">
      <c r="A17" s="6" t="s">
        <v>15</v>
      </c>
      <c r="B17" s="51"/>
      <c r="C17" s="51"/>
      <c r="D17" s="52"/>
      <c r="E17" s="52"/>
      <c r="F17" s="52"/>
      <c r="G17" s="52"/>
      <c r="H17" s="52"/>
      <c r="I17" s="51"/>
      <c r="J17" s="51"/>
      <c r="K17" s="52"/>
      <c r="L17" s="52"/>
      <c r="M17" s="52"/>
      <c r="N17" s="52"/>
      <c r="O17" s="52"/>
      <c r="P17" s="15"/>
      <c r="Q17" s="17">
        <f t="shared" si="0"/>
        <v>0</v>
      </c>
      <c r="R17" s="22">
        <f t="shared" si="1"/>
        <v>0</v>
      </c>
      <c r="S17" s="25"/>
    </row>
    <row r="18" spans="1:19" ht="42" customHeight="1" x14ac:dyDescent="0.4">
      <c r="A18" s="6" t="s">
        <v>19</v>
      </c>
      <c r="B18" s="51"/>
      <c r="C18" s="51"/>
      <c r="D18" s="52"/>
      <c r="E18" s="52"/>
      <c r="F18" s="52"/>
      <c r="G18" s="52"/>
      <c r="H18" s="52"/>
      <c r="I18" s="51"/>
      <c r="J18" s="51"/>
      <c r="K18" s="52"/>
      <c r="L18" s="52"/>
      <c r="M18" s="52"/>
      <c r="N18" s="52"/>
      <c r="O18" s="52"/>
      <c r="P18" s="15"/>
      <c r="Q18" s="17">
        <f t="shared" si="0"/>
        <v>0</v>
      </c>
      <c r="R18" s="22">
        <f t="shared" si="1"/>
        <v>0</v>
      </c>
      <c r="S18" s="25" t="str">
        <f>入力データ!F5</f>
        <v/>
      </c>
    </row>
    <row r="19" spans="1:19" ht="42" customHeight="1" x14ac:dyDescent="0.4">
      <c r="A19" s="6" t="s">
        <v>20</v>
      </c>
      <c r="B19" s="51"/>
      <c r="C19" s="51"/>
      <c r="D19" s="52"/>
      <c r="E19" s="52"/>
      <c r="F19" s="52"/>
      <c r="G19" s="52"/>
      <c r="H19" s="52"/>
      <c r="I19" s="51"/>
      <c r="J19" s="51"/>
      <c r="K19" s="52"/>
      <c r="L19" s="52"/>
      <c r="M19" s="52"/>
      <c r="N19" s="52"/>
      <c r="O19" s="52"/>
      <c r="P19" s="15"/>
      <c r="Q19" s="17">
        <f t="shared" si="0"/>
        <v>0</v>
      </c>
      <c r="R19" s="22">
        <f t="shared" si="1"/>
        <v>0</v>
      </c>
      <c r="S19" s="25" t="str">
        <f>入力データ!G5</f>
        <v/>
      </c>
    </row>
    <row r="20" spans="1:19" ht="42" customHeight="1" x14ac:dyDescent="0.4">
      <c r="A20" s="6" t="s">
        <v>21</v>
      </c>
      <c r="B20" s="51"/>
      <c r="C20" s="51"/>
      <c r="D20" s="52"/>
      <c r="E20" s="52"/>
      <c r="F20" s="52"/>
      <c r="G20" s="52"/>
      <c r="H20" s="52"/>
      <c r="I20" s="51"/>
      <c r="J20" s="51"/>
      <c r="K20" s="52"/>
      <c r="L20" s="52"/>
      <c r="M20" s="52"/>
      <c r="N20" s="52"/>
      <c r="O20" s="52"/>
      <c r="P20" s="15"/>
      <c r="Q20" s="17">
        <f t="shared" si="0"/>
        <v>0</v>
      </c>
      <c r="R20" s="22">
        <f t="shared" si="1"/>
        <v>0</v>
      </c>
      <c r="S20" s="25"/>
    </row>
    <row r="21" spans="1:19" ht="42" customHeight="1" x14ac:dyDescent="0.4">
      <c r="A21" s="6" t="s">
        <v>25</v>
      </c>
      <c r="B21" s="51"/>
      <c r="C21" s="51"/>
      <c r="D21" s="52"/>
      <c r="E21" s="52"/>
      <c r="F21" s="52"/>
      <c r="G21" s="52"/>
      <c r="H21" s="52"/>
      <c r="I21" s="51"/>
      <c r="J21" s="51"/>
      <c r="K21" s="55"/>
      <c r="L21" s="52"/>
      <c r="M21" s="52"/>
      <c r="N21" s="52"/>
      <c r="O21" s="52"/>
      <c r="P21" s="15"/>
      <c r="Q21" s="17">
        <f t="shared" si="0"/>
        <v>0</v>
      </c>
      <c r="R21" s="22">
        <f t="shared" si="1"/>
        <v>0</v>
      </c>
      <c r="S21" s="25"/>
    </row>
    <row r="22" spans="1:19" ht="42" customHeight="1" x14ac:dyDescent="0.4">
      <c r="A22" s="6" t="s">
        <v>24</v>
      </c>
      <c r="B22" s="51"/>
      <c r="C22" s="51"/>
      <c r="D22" s="52"/>
      <c r="E22" s="52"/>
      <c r="F22" s="52"/>
      <c r="G22" s="52"/>
      <c r="H22" s="52"/>
      <c r="I22" s="51"/>
      <c r="J22" s="51"/>
      <c r="K22" s="52"/>
      <c r="L22" s="52"/>
      <c r="M22" s="52"/>
      <c r="N22" s="52"/>
      <c r="O22" s="52"/>
      <c r="P22" s="15"/>
      <c r="Q22" s="17">
        <f t="shared" si="0"/>
        <v>0</v>
      </c>
      <c r="R22" s="22">
        <f t="shared" si="1"/>
        <v>0</v>
      </c>
      <c r="S22" s="25"/>
    </row>
    <row r="23" spans="1:19" ht="42" customHeight="1" x14ac:dyDescent="0.4">
      <c r="A23" s="7" t="s">
        <v>18</v>
      </c>
      <c r="B23" s="51"/>
      <c r="C23" s="51"/>
      <c r="D23" s="52"/>
      <c r="E23" s="52"/>
      <c r="F23" s="52"/>
      <c r="G23" s="52"/>
      <c r="H23" s="52"/>
      <c r="I23" s="51"/>
      <c r="J23" s="51"/>
      <c r="K23" s="52"/>
      <c r="L23" s="52"/>
      <c r="M23" s="52"/>
      <c r="N23" s="52"/>
      <c r="O23" s="52"/>
      <c r="P23" s="15"/>
      <c r="Q23" s="18">
        <f t="shared" si="0"/>
        <v>0</v>
      </c>
      <c r="R23" s="22">
        <f t="shared" si="1"/>
        <v>0</v>
      </c>
      <c r="S23" s="25"/>
    </row>
    <row r="24" spans="1:19" ht="42" customHeight="1" x14ac:dyDescent="0.4">
      <c r="A24" s="8" t="s">
        <v>27</v>
      </c>
      <c r="B24" s="53"/>
      <c r="C24" s="53"/>
      <c r="D24" s="54"/>
      <c r="E24" s="54"/>
      <c r="F24" s="54"/>
      <c r="G24" s="54"/>
      <c r="H24" s="54"/>
      <c r="I24" s="53"/>
      <c r="J24" s="53"/>
      <c r="K24" s="54"/>
      <c r="L24" s="54"/>
      <c r="M24" s="54"/>
      <c r="N24" s="54"/>
      <c r="O24" s="54"/>
      <c r="P24" s="15"/>
      <c r="Q24" s="19">
        <f t="shared" si="0"/>
        <v>0</v>
      </c>
      <c r="R24" s="23">
        <f t="shared" si="1"/>
        <v>0</v>
      </c>
      <c r="S24" s="26" t="str">
        <f>入力データ!L5</f>
        <v/>
      </c>
    </row>
    <row r="25" spans="1:19" ht="42" customHeight="1" x14ac:dyDescent="0.4">
      <c r="A25" s="4" t="s">
        <v>14</v>
      </c>
      <c r="B25" s="49">
        <f>SUM(B16:C24)</f>
        <v>0</v>
      </c>
      <c r="C25" s="49"/>
      <c r="D25" s="50"/>
      <c r="E25" s="50"/>
      <c r="F25" s="50"/>
      <c r="G25" s="50"/>
      <c r="H25" s="50"/>
      <c r="I25" s="49">
        <f>SUM(I16:J24)</f>
        <v>0</v>
      </c>
      <c r="J25" s="49"/>
      <c r="K25" s="50"/>
      <c r="L25" s="50"/>
      <c r="M25" s="50"/>
      <c r="N25" s="50"/>
      <c r="O25" s="50"/>
      <c r="P25" s="15"/>
      <c r="Q25" s="20">
        <f t="shared" si="0"/>
        <v>0</v>
      </c>
      <c r="R25" s="24">
        <f t="shared" si="1"/>
        <v>0</v>
      </c>
      <c r="S25" s="27"/>
    </row>
    <row r="26" spans="1:19" x14ac:dyDescent="0.4">
      <c r="B26" s="31" t="str">
        <f>入力データ!M5</f>
        <v/>
      </c>
      <c r="C26" s="31"/>
      <c r="D26" s="31"/>
      <c r="E26" s="31"/>
      <c r="F26" s="31"/>
      <c r="G26" s="31"/>
      <c r="H26" s="31"/>
      <c r="I26" s="31" t="str">
        <f>入力データ!Y5</f>
        <v/>
      </c>
      <c r="J26" s="31"/>
      <c r="K26" s="31"/>
      <c r="L26" s="31"/>
      <c r="M26" s="31"/>
      <c r="N26" s="31"/>
      <c r="O26" s="31"/>
    </row>
    <row r="27" spans="1:19" x14ac:dyDescent="0.4">
      <c r="B27" s="32"/>
      <c r="C27" s="32"/>
      <c r="D27" s="32"/>
      <c r="E27" s="32"/>
      <c r="F27" s="32"/>
      <c r="G27" s="32"/>
      <c r="H27" s="32"/>
      <c r="I27" s="32"/>
      <c r="J27" s="32"/>
      <c r="K27" s="32"/>
      <c r="L27" s="32"/>
      <c r="M27" s="32"/>
      <c r="N27" s="32"/>
      <c r="O27" s="32"/>
    </row>
    <row r="28" spans="1:19" x14ac:dyDescent="0.4">
      <c r="B28" s="32"/>
      <c r="C28" s="32"/>
      <c r="D28" s="32"/>
      <c r="E28" s="32"/>
      <c r="F28" s="32"/>
      <c r="G28" s="32"/>
      <c r="H28" s="32"/>
      <c r="I28" s="32"/>
      <c r="J28" s="32"/>
      <c r="K28" s="32"/>
      <c r="L28" s="32"/>
      <c r="M28" s="32"/>
      <c r="N28" s="32"/>
      <c r="O28" s="32"/>
    </row>
  </sheetData>
  <mergeCells count="94">
    <mergeCell ref="B3:H3"/>
    <mergeCell ref="I3:O3"/>
    <mergeCell ref="B4:D4"/>
    <mergeCell ref="F4:H4"/>
    <mergeCell ref="I4:K4"/>
    <mergeCell ref="M4:O4"/>
    <mergeCell ref="B5:C5"/>
    <mergeCell ref="D5:H5"/>
    <mergeCell ref="I5:J5"/>
    <mergeCell ref="K5:O5"/>
    <mergeCell ref="B6:C6"/>
    <mergeCell ref="D6:H6"/>
    <mergeCell ref="I6:J6"/>
    <mergeCell ref="K6:O6"/>
    <mergeCell ref="Q6:R6"/>
    <mergeCell ref="B7:C7"/>
    <mergeCell ref="D7:H7"/>
    <mergeCell ref="I7:J7"/>
    <mergeCell ref="K7:O7"/>
    <mergeCell ref="Q7:R7"/>
    <mergeCell ref="B8:C8"/>
    <mergeCell ref="D8:H8"/>
    <mergeCell ref="I8:J8"/>
    <mergeCell ref="K8:O8"/>
    <mergeCell ref="Q8:R8"/>
    <mergeCell ref="B9:C9"/>
    <mergeCell ref="D9:H9"/>
    <mergeCell ref="I9:J9"/>
    <mergeCell ref="K9:O9"/>
    <mergeCell ref="Q9:R9"/>
    <mergeCell ref="B10:C10"/>
    <mergeCell ref="D10:H10"/>
    <mergeCell ref="I10:J10"/>
    <mergeCell ref="K10:O10"/>
    <mergeCell ref="Q10:R10"/>
    <mergeCell ref="B13:H13"/>
    <mergeCell ref="I13:O13"/>
    <mergeCell ref="B14:D14"/>
    <mergeCell ref="F14:H14"/>
    <mergeCell ref="I14:K14"/>
    <mergeCell ref="M14:O14"/>
    <mergeCell ref="B15:C15"/>
    <mergeCell ref="D15:H15"/>
    <mergeCell ref="I15:J15"/>
    <mergeCell ref="K15:O15"/>
    <mergeCell ref="B16:C16"/>
    <mergeCell ref="D16:H16"/>
    <mergeCell ref="I16:J16"/>
    <mergeCell ref="K16:O16"/>
    <mergeCell ref="B17:C17"/>
    <mergeCell ref="D17:H17"/>
    <mergeCell ref="I17:J17"/>
    <mergeCell ref="K17:O17"/>
    <mergeCell ref="B18:C18"/>
    <mergeCell ref="D18:H18"/>
    <mergeCell ref="I18:J18"/>
    <mergeCell ref="K18:O18"/>
    <mergeCell ref="B19:C19"/>
    <mergeCell ref="D19:H19"/>
    <mergeCell ref="I19:J19"/>
    <mergeCell ref="K19:O19"/>
    <mergeCell ref="B20:C20"/>
    <mergeCell ref="D20:H20"/>
    <mergeCell ref="I20:J20"/>
    <mergeCell ref="K20:O20"/>
    <mergeCell ref="B21:C21"/>
    <mergeCell ref="D21:H21"/>
    <mergeCell ref="I21:J21"/>
    <mergeCell ref="K21:O21"/>
    <mergeCell ref="B22:C22"/>
    <mergeCell ref="D22:H22"/>
    <mergeCell ref="I22:J22"/>
    <mergeCell ref="K22:O22"/>
    <mergeCell ref="K23:O23"/>
    <mergeCell ref="B24:C24"/>
    <mergeCell ref="D24:H24"/>
    <mergeCell ref="I24:J24"/>
    <mergeCell ref="K24:O24"/>
    <mergeCell ref="B26:H28"/>
    <mergeCell ref="I26:O28"/>
    <mergeCell ref="Q3:R5"/>
    <mergeCell ref="S3:S5"/>
    <mergeCell ref="A13:A15"/>
    <mergeCell ref="Q13:Q15"/>
    <mergeCell ref="R13:R15"/>
    <mergeCell ref="S13:S15"/>
    <mergeCell ref="B25:C25"/>
    <mergeCell ref="D25:H25"/>
    <mergeCell ref="I25:J25"/>
    <mergeCell ref="K25:O25"/>
    <mergeCell ref="A3:A5"/>
    <mergeCell ref="B23:C23"/>
    <mergeCell ref="D23:H23"/>
    <mergeCell ref="I23:J23"/>
  </mergeCells>
  <phoneticPr fontId="1"/>
  <conditionalFormatting sqref="A16:S16">
    <cfRule type="expression" dxfId="6" priority="1">
      <formula>$S$16&lt;&gt;""</formula>
    </cfRule>
  </conditionalFormatting>
  <conditionalFormatting sqref="A18:S18">
    <cfRule type="expression" dxfId="5" priority="7">
      <formula>$S$18&lt;&gt;""</formula>
    </cfRule>
  </conditionalFormatting>
  <conditionalFormatting sqref="A19:S19">
    <cfRule type="expression" dxfId="4" priority="8">
      <formula>$S$19&lt;&gt;""</formula>
    </cfRule>
  </conditionalFormatting>
  <conditionalFormatting sqref="A24:S24">
    <cfRule type="expression" dxfId="3" priority="5">
      <formula>$S$24&lt;&gt;""</formula>
    </cfRule>
  </conditionalFormatting>
  <conditionalFormatting sqref="B10 B25:B26">
    <cfRule type="expression" dxfId="2" priority="4">
      <formula>$B$10&lt;&gt;$B$25</formula>
    </cfRule>
  </conditionalFormatting>
  <conditionalFormatting sqref="B7:Q7 S7">
    <cfRule type="expression" dxfId="1" priority="2">
      <formula>$S$7&lt;&gt;""</formula>
    </cfRule>
  </conditionalFormatting>
  <conditionalFormatting sqref="I10 I25:I26">
    <cfRule type="expression" dxfId="0" priority="3">
      <formula>$I$10&lt;&gt;$I$25</formula>
    </cfRule>
  </conditionalFormatting>
  <dataValidations count="5">
    <dataValidation imeMode="hiragana" allowBlank="1" showInputMessage="1" showErrorMessage="1" prompt="補助金額の合計が300万円を超える場合は、内訳欄に申請する加算名（経営革新計画承認加算またはスマートファクトリー加算）をご記入ください。" sqref="P7" xr:uid="{00000000-0002-0000-0000-000000000000}"/>
    <dataValidation imeMode="hiragana" allowBlank="1" showInputMessage="1" showErrorMessage="1" sqref="K6:P6 K8:P9 D8:H9 D6:H6 D16:H24 K16:P24" xr:uid="{00000000-0002-0000-0000-000001000000}"/>
    <dataValidation imeMode="halfAlpha" allowBlank="1" showInputMessage="1" showErrorMessage="1" sqref="I8:J11 B8:C11 I6:J6 B6:C6 B16:C25 I16:J25" xr:uid="{00000000-0002-0000-0000-000002000000}"/>
    <dataValidation imeMode="halfAlpha" allowBlank="1" showInputMessage="1" showErrorMessage="1" prompt="補助金額について、千円未満の端数は切捨ててください。" sqref="B7:C7 I7:J7" xr:uid="{00000000-0002-0000-0000-000003000000}"/>
    <dataValidation allowBlank="1" showErrorMessage="1" prompt="補助金額の合計が300万円を超える場合は、内訳欄に申請する加算名（経営革新計画承認加算）をご記入ください。" sqref="K7:O7" xr:uid="{00000000-0002-0000-0000-000004000000}"/>
  </dataValidations>
  <printOptions horizontalCentered="1" verticalCentered="1"/>
  <pageMargins left="0.23622047244094491" right="0.23622047244094491" top="0.74803149606299213" bottom="0.74803149606299213" header="0.31496062992125984" footer="0.31496062992125984"/>
  <pageSetup paperSize="9" scale="91" fitToHeight="0" orientation="portrait" r:id="rId1"/>
  <headerFooter>
    <oddHeader>&amp;L&amp;"ＭＳ ゴシック,標準"（様式第2号の別紙3）</oddHeader>
  </headerFooter>
  <drawing r:id="rId2"/>
  <extLst>
    <ext xmlns:x14="http://schemas.microsoft.com/office/spreadsheetml/2009/9/main" uri="{CCE6A557-97BC-4b89-ADB6-D9C93CAAB3DF}">
      <x14:dataValidations xmlns:xm="http://schemas.microsoft.com/office/excel/2006/main" count="1">
        <x14:dataValidation type="list" imeMode="hiragana" allowBlank="1" showInputMessage="1" showErrorMessage="1" prompt="経営革新計画承認加算を申請する場合はプルダウンから選択してください。" xr:uid="{00000000-0002-0000-0000-000005000000}">
          <x14:formula1>
            <xm:f>入力データ!$AL$3:$AL$3</xm:f>
          </x14:formula1>
          <xm:sqref>D7:H7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12"/>
  <sheetViews>
    <sheetView topLeftCell="X1" zoomScale="160" zoomScaleNormal="160" workbookViewId="0">
      <selection activeCell="AL4" sqref="AL4"/>
    </sheetView>
  </sheetViews>
  <sheetFormatPr defaultRowHeight="18.75" x14ac:dyDescent="0.4"/>
  <cols>
    <col min="1" max="1" width="11.25" customWidth="1"/>
    <col min="2" max="3" width="9.5" bestFit="1" customWidth="1"/>
    <col min="13" max="15" width="9.5" bestFit="1" customWidth="1"/>
    <col min="25" max="27" width="9.5" bestFit="1" customWidth="1"/>
    <col min="39" max="39" width="9.5" style="28" bestFit="1" customWidth="1"/>
  </cols>
  <sheetData>
    <row r="1" spans="1:39" x14ac:dyDescent="0.4">
      <c r="A1" t="s">
        <v>14</v>
      </c>
      <c r="B1" t="s">
        <v>22</v>
      </c>
      <c r="C1" t="s">
        <v>22</v>
      </c>
      <c r="D1" t="s">
        <v>22</v>
      </c>
      <c r="E1" t="s">
        <v>22</v>
      </c>
      <c r="F1" t="s">
        <v>22</v>
      </c>
      <c r="G1" t="s">
        <v>22</v>
      </c>
      <c r="H1" t="s">
        <v>22</v>
      </c>
      <c r="I1" t="s">
        <v>22</v>
      </c>
      <c r="J1" t="s">
        <v>22</v>
      </c>
      <c r="K1" t="s">
        <v>22</v>
      </c>
      <c r="L1" t="s">
        <v>22</v>
      </c>
      <c r="M1" t="s">
        <v>6</v>
      </c>
      <c r="N1" t="s">
        <v>31</v>
      </c>
      <c r="O1" t="s">
        <v>31</v>
      </c>
      <c r="P1" t="s">
        <v>31</v>
      </c>
      <c r="Q1" t="s">
        <v>31</v>
      </c>
      <c r="R1" t="s">
        <v>31</v>
      </c>
      <c r="S1" t="s">
        <v>31</v>
      </c>
      <c r="T1" t="s">
        <v>31</v>
      </c>
      <c r="U1" t="s">
        <v>31</v>
      </c>
      <c r="V1" t="s">
        <v>31</v>
      </c>
      <c r="W1" t="s">
        <v>31</v>
      </c>
      <c r="X1" t="s">
        <v>31</v>
      </c>
      <c r="Y1" t="s">
        <v>32</v>
      </c>
      <c r="Z1" t="s">
        <v>8</v>
      </c>
      <c r="AA1" t="s">
        <v>8</v>
      </c>
      <c r="AB1" t="s">
        <v>8</v>
      </c>
      <c r="AC1" t="s">
        <v>8</v>
      </c>
      <c r="AD1" t="s">
        <v>8</v>
      </c>
      <c r="AE1" t="s">
        <v>8</v>
      </c>
      <c r="AF1" t="s">
        <v>8</v>
      </c>
      <c r="AG1" t="s">
        <v>8</v>
      </c>
      <c r="AH1" t="s">
        <v>8</v>
      </c>
      <c r="AI1" t="s">
        <v>8</v>
      </c>
      <c r="AJ1" t="s">
        <v>8</v>
      </c>
      <c r="AM1" s="28">
        <v>3000000</v>
      </c>
    </row>
    <row r="2" spans="1:39" x14ac:dyDescent="0.4">
      <c r="A2" t="s">
        <v>29</v>
      </c>
      <c r="B2" t="s">
        <v>23</v>
      </c>
      <c r="C2" t="s">
        <v>9</v>
      </c>
      <c r="D2" s="29" t="s">
        <v>17</v>
      </c>
      <c r="E2" s="29" t="s">
        <v>15</v>
      </c>
      <c r="F2" s="29" t="s">
        <v>19</v>
      </c>
      <c r="G2" s="29" t="s">
        <v>20</v>
      </c>
      <c r="H2" s="29" t="s">
        <v>21</v>
      </c>
      <c r="I2" s="29" t="s">
        <v>25</v>
      </c>
      <c r="J2" s="29" t="s">
        <v>24</v>
      </c>
      <c r="K2" s="29" t="s">
        <v>18</v>
      </c>
      <c r="L2" s="29" t="s">
        <v>27</v>
      </c>
      <c r="M2" t="s">
        <v>29</v>
      </c>
      <c r="N2" t="s">
        <v>23</v>
      </c>
      <c r="O2" t="s">
        <v>9</v>
      </c>
      <c r="P2" t="s">
        <v>17</v>
      </c>
      <c r="Q2" t="s">
        <v>15</v>
      </c>
      <c r="R2" t="s">
        <v>19</v>
      </c>
      <c r="S2" t="s">
        <v>20</v>
      </c>
      <c r="T2" t="s">
        <v>21</v>
      </c>
      <c r="U2" t="s">
        <v>25</v>
      </c>
      <c r="V2" t="s">
        <v>24</v>
      </c>
      <c r="W2" t="s">
        <v>18</v>
      </c>
      <c r="X2" t="s">
        <v>27</v>
      </c>
      <c r="Y2" t="s">
        <v>29</v>
      </c>
      <c r="Z2" t="s">
        <v>23</v>
      </c>
      <c r="AA2" t="s">
        <v>9</v>
      </c>
      <c r="AB2" s="29" t="s">
        <v>17</v>
      </c>
      <c r="AC2" s="29" t="s">
        <v>15</v>
      </c>
      <c r="AD2" s="29" t="s">
        <v>19</v>
      </c>
      <c r="AE2" s="29" t="s">
        <v>20</v>
      </c>
      <c r="AF2" s="29" t="s">
        <v>21</v>
      </c>
      <c r="AG2" s="29" t="s">
        <v>25</v>
      </c>
      <c r="AH2" s="29" t="s">
        <v>24</v>
      </c>
      <c r="AI2" s="29" t="s">
        <v>18</v>
      </c>
      <c r="AJ2" s="29" t="s">
        <v>27</v>
      </c>
      <c r="AL2" t="s">
        <v>28</v>
      </c>
      <c r="AM2" s="28">
        <v>5000000</v>
      </c>
    </row>
    <row r="3" spans="1:39" x14ac:dyDescent="0.4">
      <c r="A3" s="28">
        <f>様式第2号の別紙３!Q25</f>
        <v>0</v>
      </c>
      <c r="B3" s="28">
        <f>様式第2号の別紙３!Q7</f>
        <v>0</v>
      </c>
      <c r="C3" s="28">
        <f>様式第2号の別紙３!Q6+様式第2号の別紙３!Q8+様式第2号の別紙３!Q9</f>
        <v>0</v>
      </c>
      <c r="D3" s="28">
        <f>様式第2号の別紙３!Q16</f>
        <v>0</v>
      </c>
      <c r="E3" s="28">
        <f>様式第2号の別紙３!Q17</f>
        <v>0</v>
      </c>
      <c r="F3" s="28">
        <f>様式第2号の別紙３!Q18</f>
        <v>0</v>
      </c>
      <c r="G3" s="28">
        <f>様式第2号の別紙３!Q19</f>
        <v>0</v>
      </c>
      <c r="H3" s="28">
        <f>様式第2号の別紙３!Q20</f>
        <v>0</v>
      </c>
      <c r="I3" s="28">
        <f>様式第2号の別紙３!Q21</f>
        <v>0</v>
      </c>
      <c r="J3" s="28">
        <f>様式第2号の別紙３!Q22</f>
        <v>0</v>
      </c>
      <c r="K3" s="28">
        <f>様式第2号の別紙３!Q23</f>
        <v>0</v>
      </c>
      <c r="L3" s="28">
        <f>様式第2号の別紙３!Q24</f>
        <v>0</v>
      </c>
      <c r="M3" s="28">
        <f>様式第2号の別紙３!B10</f>
        <v>0</v>
      </c>
      <c r="N3" s="28">
        <f>様式第2号の別紙３!B7</f>
        <v>0</v>
      </c>
      <c r="O3" s="28">
        <f>様式第2号の別紙３!B6+様式第2号の別紙３!B8+様式第2号の別紙３!B9</f>
        <v>0</v>
      </c>
      <c r="P3" s="28">
        <f>様式第2号の別紙３!B16</f>
        <v>0</v>
      </c>
      <c r="Q3" s="28">
        <f>様式第2号の別紙３!B17</f>
        <v>0</v>
      </c>
      <c r="R3" s="28">
        <f>様式第2号の別紙３!B18</f>
        <v>0</v>
      </c>
      <c r="S3" s="28">
        <f>様式第2号の別紙３!B19</f>
        <v>0</v>
      </c>
      <c r="T3" s="28">
        <f>様式第2号の別紙３!B20</f>
        <v>0</v>
      </c>
      <c r="U3" s="28">
        <f>様式第2号の別紙３!B21</f>
        <v>0</v>
      </c>
      <c r="V3" s="28">
        <f>様式第2号の別紙３!B22</f>
        <v>0</v>
      </c>
      <c r="W3" s="28">
        <f>様式第2号の別紙３!B23</f>
        <v>0</v>
      </c>
      <c r="X3" s="28">
        <f>様式第2号の別紙３!B24</f>
        <v>0</v>
      </c>
      <c r="Y3" s="28">
        <f>様式第2号の別紙３!I10</f>
        <v>0</v>
      </c>
      <c r="Z3" s="28">
        <f>様式第2号の別紙３!I7</f>
        <v>0</v>
      </c>
      <c r="AA3" s="28">
        <f>様式第2号の別紙３!I6+様式第2号の別紙３!I8+様式第2号の別紙３!I9</f>
        <v>0</v>
      </c>
      <c r="AB3" s="28">
        <f>様式第2号の別紙３!I16</f>
        <v>0</v>
      </c>
      <c r="AC3" s="28">
        <f>様式第2号の別紙３!I17</f>
        <v>0</v>
      </c>
      <c r="AD3" s="28">
        <f>様式第2号の別紙３!I18</f>
        <v>0</v>
      </c>
      <c r="AE3" s="28">
        <f>様式第2号の別紙３!I19</f>
        <v>0</v>
      </c>
      <c r="AF3" s="28">
        <f>様式第2号の別紙３!I20</f>
        <v>0</v>
      </c>
      <c r="AG3" s="28">
        <f>様式第2号の別紙３!I21</f>
        <v>0</v>
      </c>
      <c r="AH3" s="28">
        <f>様式第2号の別紙３!I22</f>
        <v>0</v>
      </c>
      <c r="AI3" s="28">
        <f>様式第2号の別紙３!I23</f>
        <v>0</v>
      </c>
      <c r="AJ3" s="28">
        <f>様式第2号の別紙３!I24</f>
        <v>0</v>
      </c>
      <c r="AL3" t="s">
        <v>36</v>
      </c>
      <c r="AM3" s="28">
        <v>8000000</v>
      </c>
    </row>
    <row r="4" spans="1:39" x14ac:dyDescent="0.4">
      <c r="A4" s="28">
        <f>様式第2号の別紙３!Q10</f>
        <v>0</v>
      </c>
      <c r="B4" s="28">
        <f>IF(様式第2号の別紙３!D7="",3000000,INDEX(入力データ!$AL$2:$AM$3,MATCH(様式第2号の別紙３!$D$7,入力データ!$AL$2:$AL$3,0),2))</f>
        <v>3000000</v>
      </c>
      <c r="D4" s="30" t="str">
        <f t="shared" ref="D4:L4" si="0">IF(SUM($D$3:$L$3)=0,"0",D3/SUM($D$3:$L$3))</f>
        <v>0</v>
      </c>
      <c r="E4" s="30" t="str">
        <f t="shared" si="0"/>
        <v>0</v>
      </c>
      <c r="F4" s="30" t="str">
        <f t="shared" si="0"/>
        <v>0</v>
      </c>
      <c r="G4" s="30" t="str">
        <f t="shared" si="0"/>
        <v>0</v>
      </c>
      <c r="H4" s="30" t="str">
        <f t="shared" si="0"/>
        <v>0</v>
      </c>
      <c r="I4" s="30" t="str">
        <f t="shared" si="0"/>
        <v>0</v>
      </c>
      <c r="J4" s="30" t="str">
        <f t="shared" si="0"/>
        <v>0</v>
      </c>
      <c r="K4" s="30" t="str">
        <f t="shared" si="0"/>
        <v>0</v>
      </c>
      <c r="L4" s="30" t="str">
        <f t="shared" si="0"/>
        <v>0</v>
      </c>
      <c r="M4" s="28">
        <f>様式第2号の別紙３!B25</f>
        <v>0</v>
      </c>
      <c r="Y4" s="28">
        <f>様式第2号の別紙３!I25</f>
        <v>0</v>
      </c>
    </row>
    <row r="5" spans="1:39" x14ac:dyDescent="0.4">
      <c r="A5" t="str">
        <f>IF(A3&lt;&gt;A4,"（１）収入の部と（２）支出の部で事業費合計が一致していません。","")</f>
        <v/>
      </c>
      <c r="B5" t="str">
        <f>IF(B3&gt;B4,"補助金の額が限度額を超えています","")</f>
        <v/>
      </c>
      <c r="D5" t="str">
        <f>IF(A3=0,"",IF(D3=0,"機械装置・システム構築費の計上は必ず必要です。",""))</f>
        <v/>
      </c>
      <c r="F5" t="str">
        <f>IF(F3=0,"",IF(F4&gt;0.5,"事業費総額の２分の１を超えています",""))</f>
        <v/>
      </c>
      <c r="G5" t="str">
        <f>IF(G3=0,"",IF(G4&gt;0.5,"事業費総額の２分の１を超えています",""))</f>
        <v/>
      </c>
      <c r="I5" t="str">
        <f>IF(I3=0,"",IF(I4&gt;0.2,"事業費総額の５分の１を超えています",""))</f>
        <v/>
      </c>
      <c r="L5" t="str">
        <f>IF(L3=0,"",IF(L4&gt;0.5,"事業費総額の２分の１を超えています",""))</f>
        <v/>
      </c>
      <c r="M5" t="str">
        <f>IF(M3=M4,"","初年度の（１）収入の部と（２）支出の部の総事業費が一致していません")</f>
        <v/>
      </c>
      <c r="Y5" t="str">
        <f>IF(Y3=Y4,"","第2年度の（１）収入の部と（２）支出の部の総事業費が一致していません")</f>
        <v/>
      </c>
    </row>
    <row r="12" spans="1:39" x14ac:dyDescent="0.4">
      <c r="D12" s="28"/>
      <c r="P12" s="28"/>
      <c r="AB12" s="28"/>
    </row>
  </sheetData>
  <sheetProtection selectLockedCells="1" selectUnlockedCells="1"/>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様式第2号の別紙３</vt:lpstr>
      <vt:lpstr>入力データ</vt:lpstr>
      <vt:lpstr>様式第2号の別紙３!Print_Area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五十嵐　峻</dc:creator>
  <cp:lastModifiedBy>照井　桃子</cp:lastModifiedBy>
  <cp:lastPrinted>2026-04-24T04:31:14Z</cp:lastPrinted>
  <dcterms:created xsi:type="dcterms:W3CDTF">2022-05-12T12:40:51Z</dcterms:created>
  <dcterms:modified xsi:type="dcterms:W3CDTF">2026-04-24T04:42:35Z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2024-04-11T08:37:33Z</vt:filetime>
  </property>
</Properties>
</file>